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<sst xmlns="http://schemas.openxmlformats.org/spreadsheetml/2006/main" count="24" uniqueCount="24">
  <si>
    <t>附表：</t>
  </si>
  <si>
    <t>2024年市级财政衔接推进乡村振兴补助资金分配表</t>
  </si>
  <si>
    <t>呼财农指【2024】20号</t>
  </si>
  <si>
    <t>地区</t>
  </si>
  <si>
    <t>合计</t>
  </si>
  <si>
    <t>市级巩固成果资金任务项目资金(万元)</t>
  </si>
  <si>
    <t>村集体经济资金</t>
  </si>
  <si>
    <t>产业占比</t>
  </si>
  <si>
    <t>产业项目资金</t>
  </si>
  <si>
    <t>公益性基础设施项目</t>
  </si>
  <si>
    <t>公益岗位</t>
  </si>
  <si>
    <t>防贫保险</t>
  </si>
  <si>
    <t>工作经费</t>
  </si>
  <si>
    <t>呼和浩特市</t>
  </si>
  <si>
    <t>新城区</t>
  </si>
  <si>
    <t>回民区</t>
  </si>
  <si>
    <t>玉泉区</t>
  </si>
  <si>
    <t>赛罕区</t>
  </si>
  <si>
    <t>土默特左旗</t>
  </si>
  <si>
    <t>托克托县</t>
  </si>
  <si>
    <t>和林格尔县</t>
  </si>
  <si>
    <t>清水河县</t>
  </si>
  <si>
    <t>武川县</t>
  </si>
  <si>
    <t>开发区</t>
  </si>
</sst>
</file>

<file path=xl/styles.xml><?xml version="1.0" encoding="utf-8"?>
<styleSheet xmlns="http://schemas.openxmlformats.org/spreadsheetml/2006/main">
  <numFmts count="7">
    <numFmt numFmtId="176" formatCode="0.00_);[Red]\(0.00\)"/>
    <numFmt numFmtId="177" formatCode="0.0_);[Red]\(0.0\)"/>
    <numFmt numFmtId="178" formatCode="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</font>
    <font>
      <sz val="22"/>
      <name val="方正小标宋简体"/>
      <charset val="134"/>
    </font>
    <font>
      <sz val="14"/>
      <name val="黑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CESI仿宋-GB2312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1"/>
      <name val="黑体"/>
      <charset val="134"/>
    </font>
    <font>
      <b/>
      <sz val="12"/>
      <name val="仿宋_GB2312"/>
      <charset val="134"/>
    </font>
    <font>
      <b/>
      <sz val="11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0" fillId="21" borderId="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1" fillId="27" borderId="8" applyNumberFormat="0" applyAlignment="0" applyProtection="0">
      <alignment vertical="center"/>
    </xf>
    <xf numFmtId="0" fontId="32" fillId="21" borderId="9" applyNumberFormat="0" applyAlignment="0" applyProtection="0">
      <alignment vertical="center"/>
    </xf>
    <xf numFmtId="0" fontId="34" fillId="30" borderId="10" applyNumberFormat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5" fillId="0" borderId="0">
      <protection locked="0"/>
    </xf>
    <xf numFmtId="0" fontId="17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77" fontId="6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horizontal="left" vertical="center" wrapText="1"/>
    </xf>
    <xf numFmtId="177" fontId="8" fillId="0" borderId="0" xfId="0" applyNumberFormat="1" applyFont="1" applyFill="1" applyAlignment="1">
      <alignment horizontal="center" vertical="center" wrapText="1"/>
    </xf>
    <xf numFmtId="177" fontId="6" fillId="0" borderId="0" xfId="0" applyNumberFormat="1" applyFont="1" applyFill="1" applyAlignment="1">
      <alignment horizontal="left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8" fontId="12" fillId="0" borderId="1" xfId="46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 wrapText="1"/>
    </xf>
    <xf numFmtId="1" fontId="15" fillId="0" borderId="2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9" fontId="16" fillId="0" borderId="3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9" fontId="1" fillId="0" borderId="3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16"/>
  <sheetViews>
    <sheetView tabSelected="1" view="pageBreakPreview" zoomScaleNormal="100" workbookViewId="0">
      <selection activeCell="A2" sqref="A2:I2"/>
    </sheetView>
  </sheetViews>
  <sheetFormatPr defaultColWidth="9" defaultRowHeight="24.95" customHeight="1"/>
  <cols>
    <col min="1" max="1" width="12.75" style="6" customWidth="1"/>
    <col min="2" max="2" width="19.375" style="1" customWidth="1"/>
    <col min="3" max="3" width="14.25" style="1" customWidth="1"/>
    <col min="4" max="4" width="20.625" style="1" customWidth="1"/>
    <col min="5" max="5" width="13.125" style="1" customWidth="1"/>
    <col min="6" max="6" width="12.75" style="1" customWidth="1"/>
    <col min="7" max="7" width="11.75" style="1" customWidth="1"/>
    <col min="8" max="8" width="11.375" style="1" customWidth="1"/>
    <col min="9" max="9" width="12.375" style="1" customWidth="1"/>
    <col min="10" max="179" width="9.125" style="1"/>
    <col min="180" max="241" width="9.125" style="7"/>
    <col min="242" max="16384" width="9" style="7"/>
  </cols>
  <sheetData>
    <row r="1" s="1" customFormat="1" ht="21.6" customHeight="1" spans="1:242">
      <c r="A1" s="8" t="s">
        <v>0</v>
      </c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</row>
    <row r="2" s="2" customFormat="1" ht="42" customHeight="1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s="1" customFormat="1" ht="19.5" customHeight="1" spans="1:2">
      <c r="A3" s="10" t="s">
        <v>2</v>
      </c>
      <c r="B3" s="10"/>
    </row>
    <row r="4" s="3" customFormat="1" ht="30" customHeight="1" spans="1:216">
      <c r="A4" s="11" t="s">
        <v>3</v>
      </c>
      <c r="B4" s="12" t="s">
        <v>4</v>
      </c>
      <c r="C4" s="12" t="s">
        <v>5</v>
      </c>
      <c r="D4" s="12"/>
      <c r="E4" s="12"/>
      <c r="F4" s="12"/>
      <c r="G4" s="12"/>
      <c r="H4" s="12" t="s">
        <v>6</v>
      </c>
      <c r="I4" s="24" t="s">
        <v>7</v>
      </c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</row>
    <row r="5" s="3" customFormat="1" ht="51" customHeight="1" spans="1:216">
      <c r="A5" s="11"/>
      <c r="B5" s="12"/>
      <c r="C5" s="12" t="s">
        <v>8</v>
      </c>
      <c r="D5" s="12" t="s">
        <v>9</v>
      </c>
      <c r="E5" s="12" t="s">
        <v>10</v>
      </c>
      <c r="F5" s="12" t="s">
        <v>11</v>
      </c>
      <c r="G5" s="12" t="s">
        <v>12</v>
      </c>
      <c r="H5" s="12"/>
      <c r="I5" s="24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</row>
    <row r="6" s="4" customFormat="1" ht="25" customHeight="1" spans="1:219">
      <c r="A6" s="13" t="s">
        <v>13</v>
      </c>
      <c r="B6" s="14">
        <f>SUM(C6:H6)</f>
        <v>30222.56</v>
      </c>
      <c r="C6" s="14">
        <f>SUM(C7:C15)</f>
        <v>19520</v>
      </c>
      <c r="D6" s="14">
        <f>SUM(D7:D15)</f>
        <v>6000</v>
      </c>
      <c r="E6" s="14">
        <v>1624.56</v>
      </c>
      <c r="F6" s="20">
        <v>748</v>
      </c>
      <c r="G6" s="20">
        <v>400</v>
      </c>
      <c r="H6" s="14">
        <v>1930</v>
      </c>
      <c r="I6" s="26">
        <f>(H6+C6)/B6</f>
        <v>0.709734714729659</v>
      </c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30"/>
      <c r="FY6" s="30"/>
      <c r="FZ6" s="30"/>
      <c r="GA6" s="30"/>
      <c r="GB6" s="30"/>
      <c r="GC6" s="30"/>
      <c r="GD6" s="30"/>
      <c r="GE6" s="30"/>
      <c r="GF6" s="30"/>
      <c r="GG6" s="30"/>
      <c r="GH6" s="30"/>
      <c r="GI6" s="30"/>
      <c r="GJ6" s="30"/>
      <c r="GK6" s="30"/>
      <c r="GL6" s="30"/>
      <c r="GM6" s="30"/>
      <c r="GN6" s="30"/>
      <c r="GO6" s="30"/>
      <c r="GP6" s="30"/>
      <c r="GQ6" s="30"/>
      <c r="GR6" s="30"/>
      <c r="GS6" s="30"/>
      <c r="GT6" s="30"/>
      <c r="GU6" s="30"/>
      <c r="GV6" s="30"/>
      <c r="GW6" s="30"/>
      <c r="GX6" s="30"/>
      <c r="GY6" s="30"/>
      <c r="GZ6" s="30"/>
      <c r="HA6" s="30"/>
      <c r="HB6" s="30"/>
      <c r="HC6" s="32"/>
      <c r="HD6" s="32"/>
      <c r="HE6" s="32"/>
      <c r="HF6" s="32"/>
      <c r="HG6" s="32"/>
      <c r="HH6" s="32"/>
      <c r="HI6" s="32"/>
      <c r="HJ6" s="32"/>
      <c r="HK6" s="32"/>
    </row>
    <row r="7" s="5" customFormat="1" ht="25" customHeight="1" spans="1:216">
      <c r="A7" s="15" t="s">
        <v>14</v>
      </c>
      <c r="B7" s="14">
        <f t="shared" ref="B7:B16" si="0">SUM(C7:H7)</f>
        <v>590.5</v>
      </c>
      <c r="C7" s="16">
        <v>480</v>
      </c>
      <c r="D7" s="16">
        <v>24</v>
      </c>
      <c r="E7" s="16"/>
      <c r="F7" s="21">
        <v>11</v>
      </c>
      <c r="G7" s="22">
        <v>28</v>
      </c>
      <c r="H7" s="16">
        <v>47.5</v>
      </c>
      <c r="I7" s="28">
        <f t="shared" ref="I7:I16" si="1">(H7+C7)/B7</f>
        <v>0.893310753598645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7"/>
      <c r="HD7" s="7"/>
      <c r="HE7" s="7"/>
      <c r="HF7" s="7"/>
      <c r="HG7" s="7"/>
      <c r="HH7" s="7"/>
    </row>
    <row r="8" s="5" customFormat="1" ht="25" customHeight="1" spans="1:216">
      <c r="A8" s="15" t="s">
        <v>15</v>
      </c>
      <c r="B8" s="14">
        <f t="shared" si="0"/>
        <v>1683</v>
      </c>
      <c r="C8" s="17">
        <v>1581</v>
      </c>
      <c r="D8" s="16">
        <v>58</v>
      </c>
      <c r="E8" s="16"/>
      <c r="F8" s="21">
        <v>16</v>
      </c>
      <c r="G8" s="22">
        <v>28</v>
      </c>
      <c r="H8" s="16"/>
      <c r="I8" s="28">
        <f t="shared" si="1"/>
        <v>0.939393939393939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7"/>
      <c r="HD8" s="7"/>
      <c r="HE8" s="7"/>
      <c r="HF8" s="7"/>
      <c r="HG8" s="7"/>
      <c r="HH8" s="7"/>
    </row>
    <row r="9" s="5" customFormat="1" ht="25" customHeight="1" spans="1:216">
      <c r="A9" s="15" t="s">
        <v>16</v>
      </c>
      <c r="B9" s="14">
        <f t="shared" si="0"/>
        <v>3214</v>
      </c>
      <c r="C9" s="18">
        <v>2150</v>
      </c>
      <c r="D9" s="16">
        <v>850</v>
      </c>
      <c r="E9" s="16"/>
      <c r="F9" s="21">
        <v>91</v>
      </c>
      <c r="G9" s="22">
        <v>28</v>
      </c>
      <c r="H9" s="16">
        <v>95</v>
      </c>
      <c r="I9" s="28">
        <f t="shared" si="1"/>
        <v>0.698506533914126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7"/>
      <c r="HD9" s="7"/>
      <c r="HE9" s="7"/>
      <c r="HF9" s="7"/>
      <c r="HG9" s="7"/>
      <c r="HH9" s="7"/>
    </row>
    <row r="10" s="5" customFormat="1" ht="25" customHeight="1" spans="1:216">
      <c r="A10" s="15" t="s">
        <v>17</v>
      </c>
      <c r="B10" s="14">
        <f t="shared" si="0"/>
        <v>2515.18</v>
      </c>
      <c r="C10" s="19">
        <v>1656</v>
      </c>
      <c r="D10" s="16">
        <v>528</v>
      </c>
      <c r="E10" s="16">
        <v>43.68</v>
      </c>
      <c r="F10" s="21">
        <v>39</v>
      </c>
      <c r="G10" s="22">
        <v>36</v>
      </c>
      <c r="H10" s="16">
        <v>212.5</v>
      </c>
      <c r="I10" s="28">
        <f t="shared" si="1"/>
        <v>0.742889176917755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7"/>
      <c r="HD10" s="7"/>
      <c r="HE10" s="7"/>
      <c r="HF10" s="7"/>
      <c r="HG10" s="7"/>
      <c r="HH10" s="7"/>
    </row>
    <row r="11" s="5" customFormat="1" ht="25" customHeight="1" spans="1:216">
      <c r="A11" s="15" t="s">
        <v>18</v>
      </c>
      <c r="B11" s="14">
        <f t="shared" si="0"/>
        <v>5492.6</v>
      </c>
      <c r="C11" s="16">
        <v>3089</v>
      </c>
      <c r="D11" s="18">
        <v>1260</v>
      </c>
      <c r="E11" s="16">
        <v>306.6</v>
      </c>
      <c r="F11" s="21">
        <v>179</v>
      </c>
      <c r="G11" s="23">
        <v>43</v>
      </c>
      <c r="H11" s="16">
        <v>615</v>
      </c>
      <c r="I11" s="28">
        <f t="shared" si="1"/>
        <v>0.674361868696064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7"/>
      <c r="HD11" s="7"/>
      <c r="HE11" s="7"/>
      <c r="HF11" s="7"/>
      <c r="HG11" s="7"/>
      <c r="HH11" s="7"/>
    </row>
    <row r="12" s="5" customFormat="1" ht="25" customHeight="1" spans="1:216">
      <c r="A12" s="15" t="s">
        <v>19</v>
      </c>
      <c r="B12" s="14">
        <f t="shared" si="0"/>
        <v>2305.44</v>
      </c>
      <c r="C12" s="18">
        <v>1297</v>
      </c>
      <c r="D12" s="16">
        <v>500</v>
      </c>
      <c r="E12" s="16">
        <v>139.44</v>
      </c>
      <c r="F12" s="21">
        <v>105</v>
      </c>
      <c r="G12" s="22">
        <v>39</v>
      </c>
      <c r="H12" s="16">
        <v>225</v>
      </c>
      <c r="I12" s="28">
        <f t="shared" si="1"/>
        <v>0.660177666736068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7"/>
      <c r="HD12" s="7"/>
      <c r="HE12" s="7"/>
      <c r="HF12" s="7"/>
      <c r="HG12" s="7"/>
      <c r="HH12" s="7"/>
    </row>
    <row r="13" s="5" customFormat="1" ht="25" customHeight="1" spans="1:216">
      <c r="A13" s="15" t="s">
        <v>20</v>
      </c>
      <c r="B13" s="14">
        <f t="shared" si="0"/>
        <v>4938.5</v>
      </c>
      <c r="C13" s="16">
        <v>3461</v>
      </c>
      <c r="D13" s="16">
        <f>520+270</f>
        <v>790</v>
      </c>
      <c r="E13" s="16">
        <v>210</v>
      </c>
      <c r="F13" s="21">
        <v>117</v>
      </c>
      <c r="G13" s="22">
        <v>53</v>
      </c>
      <c r="H13" s="16">
        <v>307.5</v>
      </c>
      <c r="I13" s="28">
        <f t="shared" si="1"/>
        <v>0.763085957274476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31"/>
      <c r="FY13" s="31"/>
      <c r="FZ13" s="31"/>
      <c r="GA13" s="31"/>
      <c r="GB13" s="31"/>
      <c r="GC13" s="31"/>
      <c r="GD13" s="31"/>
      <c r="GE13" s="31"/>
      <c r="GF13" s="31"/>
      <c r="GG13" s="31"/>
      <c r="GH13" s="31"/>
      <c r="GI13" s="31"/>
      <c r="GJ13" s="31"/>
      <c r="GK13" s="31"/>
      <c r="GL13" s="31"/>
      <c r="GM13" s="31"/>
      <c r="GN13" s="31"/>
      <c r="GO13" s="31"/>
      <c r="GP13" s="31"/>
      <c r="GQ13" s="31"/>
      <c r="GR13" s="31"/>
      <c r="GS13" s="31"/>
      <c r="GT13" s="31"/>
      <c r="GU13" s="31"/>
      <c r="GV13" s="31"/>
      <c r="GW13" s="31"/>
      <c r="GX13" s="31"/>
      <c r="GY13" s="31"/>
      <c r="GZ13" s="31"/>
      <c r="HA13" s="31"/>
      <c r="HB13" s="31"/>
      <c r="HC13" s="7"/>
      <c r="HD13" s="7"/>
      <c r="HE13" s="7"/>
      <c r="HF13" s="7"/>
      <c r="HG13" s="7"/>
      <c r="HH13" s="7"/>
    </row>
    <row r="14" s="5" customFormat="1" ht="25" customHeight="1" spans="1:216">
      <c r="A14" s="15" t="s">
        <v>21</v>
      </c>
      <c r="B14" s="14">
        <f t="shared" si="0"/>
        <v>4194.24</v>
      </c>
      <c r="C14" s="18">
        <v>2506</v>
      </c>
      <c r="D14" s="16">
        <v>800</v>
      </c>
      <c r="E14" s="16">
        <v>513.24</v>
      </c>
      <c r="F14" s="21">
        <v>81</v>
      </c>
      <c r="G14" s="22">
        <v>69</v>
      </c>
      <c r="H14" s="16">
        <v>225</v>
      </c>
      <c r="I14" s="28">
        <f t="shared" si="1"/>
        <v>0.651131074998093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7"/>
      <c r="HD14" s="7"/>
      <c r="HE14" s="7"/>
      <c r="HF14" s="7"/>
      <c r="HG14" s="7"/>
      <c r="HH14" s="7"/>
    </row>
    <row r="15" s="5" customFormat="1" ht="25" customHeight="1" spans="1:218">
      <c r="A15" s="15" t="s">
        <v>22</v>
      </c>
      <c r="B15" s="14">
        <f t="shared" si="0"/>
        <v>5261.6</v>
      </c>
      <c r="C15" s="18">
        <v>3300</v>
      </c>
      <c r="D15" s="16">
        <v>1190</v>
      </c>
      <c r="E15" s="16">
        <v>411.6</v>
      </c>
      <c r="F15" s="21">
        <v>94</v>
      </c>
      <c r="G15" s="22">
        <v>76</v>
      </c>
      <c r="H15" s="16">
        <v>190</v>
      </c>
      <c r="I15" s="28">
        <f t="shared" si="1"/>
        <v>0.663296335715372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7"/>
      <c r="HD15" s="7"/>
      <c r="HE15" s="7"/>
      <c r="HF15" s="7"/>
      <c r="HG15" s="7"/>
      <c r="HH15" s="7"/>
      <c r="HI15" s="7"/>
      <c r="HJ15" s="7"/>
    </row>
    <row r="16" ht="25" customHeight="1" spans="1:9">
      <c r="A16" s="15" t="s">
        <v>23</v>
      </c>
      <c r="B16" s="14">
        <f t="shared" si="0"/>
        <v>27.5</v>
      </c>
      <c r="C16" s="15"/>
      <c r="D16" s="15"/>
      <c r="E16" s="15"/>
      <c r="F16" s="16">
        <v>15</v>
      </c>
      <c r="G16" s="15"/>
      <c r="H16" s="16">
        <v>12.5</v>
      </c>
      <c r="I16" s="28">
        <f t="shared" si="1"/>
        <v>0.454545454545455</v>
      </c>
    </row>
  </sheetData>
  <mergeCells count="7">
    <mergeCell ref="A2:I2"/>
    <mergeCell ref="A3:B3"/>
    <mergeCell ref="C4:G4"/>
    <mergeCell ref="A4:A5"/>
    <mergeCell ref="B4:B5"/>
    <mergeCell ref="H4:H5"/>
    <mergeCell ref="I4:I5"/>
  </mergeCells>
  <pageMargins left="0.75" right="0.75" top="1" bottom="1" header="0.5" footer="0.5"/>
  <pageSetup paperSize="9" scale="9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uos</cp:lastModifiedBy>
  <dcterms:created xsi:type="dcterms:W3CDTF">2024-05-12T01:14:00Z</dcterms:created>
  <dcterms:modified xsi:type="dcterms:W3CDTF">2024-05-30T16:21:53Z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00FBFBE3D1C9D7696E355866AAFA6E3C</vt:lpwstr>
  </property>
  <property fmtid="{D5CDD505-2E9C-101B-9397-08002B2CF9AE}" pid="3" name="KSOProductBuildVer">
    <vt:lpwstr>2052-11.8.2.12012</vt:lpwstr>
  </property>
</Properties>
</file>